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enaom\Desktop\9.   Capitulo de Producción  2016 agosto  final\"/>
    </mc:Choice>
  </mc:AlternateContent>
  <bookViews>
    <workbookView xWindow="120" yWindow="0" windowWidth="12450" windowHeight="10080"/>
  </bookViews>
  <sheets>
    <sheet name="PR.9.6.3" sheetId="1" r:id="rId1"/>
  </sheets>
  <calcPr calcId="152511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3" i="1" l="1"/>
  <c r="G45" i="1"/>
  <c r="H46" i="1"/>
  <c r="J46" i="1" s="1"/>
</calcChain>
</file>

<file path=xl/sharedStrings.xml><?xml version="1.0" encoding="utf-8"?>
<sst xmlns="http://schemas.openxmlformats.org/spreadsheetml/2006/main" count="54" uniqueCount="54">
  <si>
    <t>Textiles</t>
  </si>
  <si>
    <t>Extracción de minas de carbón</t>
  </si>
  <si>
    <t>Otros químicos</t>
  </si>
  <si>
    <t>Petróleo y gas</t>
  </si>
  <si>
    <t>Producción agropecuaria</t>
  </si>
  <si>
    <t>Químicos industriales</t>
  </si>
  <si>
    <t>Refinería de petróleo</t>
  </si>
  <si>
    <t>Total exportaciones</t>
  </si>
  <si>
    <t>Clasificación- CIIU</t>
  </si>
  <si>
    <t>Nota:</t>
  </si>
  <si>
    <t>Por efectos de redondeo la suma de los parciales puede no coincidir con el total.</t>
  </si>
  <si>
    <t xml:space="preserve">Fuente: </t>
  </si>
  <si>
    <t>Material de transporte</t>
  </si>
  <si>
    <t>Otras industrias manufactureras</t>
  </si>
  <si>
    <t>Prendas de vestir</t>
  </si>
  <si>
    <t>Papel y sus productos</t>
  </si>
  <si>
    <t>Cuero y sus derivados</t>
  </si>
  <si>
    <t>Vidrio y sus productos</t>
  </si>
  <si>
    <t>Electricidad, gas y vapor</t>
  </si>
  <si>
    <t>Imprentas y editoriales</t>
  </si>
  <si>
    <t>Caucho</t>
  </si>
  <si>
    <t>Barro, loza, etc.</t>
  </si>
  <si>
    <t>Tabaco</t>
  </si>
  <si>
    <t>Muebles de madera</t>
  </si>
  <si>
    <t>Bebidas</t>
  </si>
  <si>
    <t>Madera y sus productos</t>
  </si>
  <si>
    <t>Caza ordinaria</t>
  </si>
  <si>
    <t>Calzado</t>
  </si>
  <si>
    <t>Pesca</t>
  </si>
  <si>
    <t>Silvicultura</t>
  </si>
  <si>
    <t>Servicios prestados a las empresas</t>
  </si>
  <si>
    <t>Metalicas básicas de metales no ferrosos</t>
  </si>
  <si>
    <t>Derivados del petróleo</t>
  </si>
  <si>
    <t>Metalicas básicas de hierro y acero</t>
  </si>
  <si>
    <t>Plásticos</t>
  </si>
  <si>
    <t>Maquinaria excluida la eléctrica</t>
  </si>
  <si>
    <t>Maquinaria eléctrica</t>
  </si>
  <si>
    <t>Fabricación de otros productos alimenticios</t>
  </si>
  <si>
    <t>Metalmecánica excluida maquinaria</t>
  </si>
  <si>
    <t>Comercio al por mayor</t>
  </si>
  <si>
    <t>Otros minerales no metálicos</t>
  </si>
  <si>
    <t>Equipo profesional y científico</t>
  </si>
  <si>
    <t>Extracción otros minerales</t>
  </si>
  <si>
    <t>Extracción de madera</t>
  </si>
  <si>
    <t>Extracción de minerales metálicos</t>
  </si>
  <si>
    <t>Películas cinematográficas y otros</t>
  </si>
  <si>
    <t>Otros</t>
  </si>
  <si>
    <t>CIIU:Clasificación Industrial Internacional Uniforme, tiene por finalidad establecer una clasificación uniforme de las actividades económicas productivas.</t>
  </si>
  <si>
    <t>FOB: Free on board,es dedir, libre a bordo. Corresponde al precio de venta de los bienes embarcados a otros países, puestos en el medio de transporte, sin incluir valor de seguro y fletes.</t>
  </si>
  <si>
    <t>Código país</t>
  </si>
  <si>
    <t>Fabricación de productos alimenticios y bebidas</t>
  </si>
  <si>
    <t>Variación %
2016/2015</t>
  </si>
  <si>
    <t xml:space="preserve">Dirección de Impuestos y Aduanas Nacionales -DIAN-. Sistema Estadístico de Comercio Exterior-SIEX- .[en línea]. &lt;http://websiex.dian.gov.co&gt;. [Fecha de consulta: julio del 2017] </t>
  </si>
  <si>
    <t>9.6.3 Productos exportados por Colombia según clasificación CIIU en dólares FOB
Años 2010 - 2016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</si>
</sst>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7" fillId="0" borderId="0" xfId="0" applyFont="1"/>
    <xf numFmtId="0" fontId="3" fillId="0" borderId="0" xfId="0" applyFont="1" applyAlignment="1">
      <alignment vertical="center" wrapText="1"/>
    </xf>
    <xf numFmtId="4" fontId="0" fillId="0" borderId="0" xfId="0" applyNumberFormat="1"/>
    <xf numFmtId="0" fontId="4" fillId="0" borderId="0" xfId="0" applyFont="1" applyAlignment="1">
      <alignment horizontal="center"/>
    </xf>
    <xf numFmtId="38" fontId="8" fillId="3" borderId="2" xfId="0" applyNumberFormat="1" applyFont="1" applyFill="1" applyBorder="1" applyProtection="1"/>
    <xf numFmtId="3" fontId="7" fillId="0" borderId="0" xfId="0" applyNumberFormat="1" applyFont="1"/>
    <xf numFmtId="4" fontId="7" fillId="0" borderId="0" xfId="0" applyNumberFormat="1" applyFont="1"/>
    <xf numFmtId="3" fontId="0" fillId="0" borderId="0" xfId="0" applyNumberFormat="1"/>
    <xf numFmtId="3" fontId="3" fillId="0" borderId="0" xfId="0" applyNumberFormat="1" applyFont="1" applyFill="1" applyBorder="1" applyAlignment="1">
      <alignment horizontal="right" vertical="center" wrapText="1"/>
    </xf>
    <xf numFmtId="0" fontId="2" fillId="4" borderId="0" xfId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1" applyFont="1" applyFill="1" applyBorder="1" applyAlignment="1">
      <alignment horizontal="left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Continuous" vertical="center" wrapText="1"/>
    </xf>
    <xf numFmtId="3" fontId="2" fillId="4" borderId="0" xfId="1" applyNumberFormat="1" applyFont="1" applyFill="1" applyBorder="1" applyAlignment="1"/>
    <xf numFmtId="4" fontId="0" fillId="5" borderId="0" xfId="0" applyNumberFormat="1" applyFill="1" applyAlignmen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topLeftCell="A25" zoomScaleNormal="100" workbookViewId="0">
      <selection activeCell="B46" sqref="B46"/>
    </sheetView>
  </sheetViews>
  <sheetFormatPr baseColWidth="10" defaultRowHeight="15" x14ac:dyDescent="0.25"/>
  <cols>
    <col min="1" max="1" width="13.140625" customWidth="1"/>
    <col min="2" max="2" width="34.7109375" customWidth="1"/>
    <col min="3" max="7" width="17.7109375" customWidth="1"/>
    <col min="8" max="8" width="16.7109375" customWidth="1"/>
    <col min="9" max="9" width="18.140625" customWidth="1"/>
    <col min="10" max="10" width="12.85546875" customWidth="1"/>
    <col min="11" max="11" width="24.85546875" customWidth="1"/>
    <col min="14" max="14" width="14.28515625" customWidth="1"/>
  </cols>
  <sheetData>
    <row r="1" spans="1:10" ht="60.75" customHeight="1" x14ac:dyDescent="0.25">
      <c r="B1" s="11" t="s">
        <v>53</v>
      </c>
      <c r="C1" s="11"/>
      <c r="D1" s="11"/>
      <c r="E1" s="11"/>
      <c r="F1" s="11"/>
      <c r="G1" s="11"/>
      <c r="H1" s="11"/>
      <c r="I1" s="11"/>
      <c r="J1" s="11"/>
    </row>
    <row r="2" spans="1:10" ht="30" customHeight="1" x14ac:dyDescent="0.25">
      <c r="A2" s="16" t="s">
        <v>49</v>
      </c>
      <c r="B2" s="16" t="s">
        <v>8</v>
      </c>
      <c r="C2" s="16">
        <v>2010</v>
      </c>
      <c r="D2" s="16">
        <v>2011</v>
      </c>
      <c r="E2" s="16">
        <v>2012</v>
      </c>
      <c r="F2" s="16">
        <v>2013</v>
      </c>
      <c r="G2" s="16">
        <v>2014</v>
      </c>
      <c r="H2" s="16">
        <v>2015</v>
      </c>
      <c r="I2" s="16">
        <v>2016</v>
      </c>
      <c r="J2" s="17" t="s">
        <v>51</v>
      </c>
    </row>
    <row r="3" spans="1:10" x14ac:dyDescent="0.25">
      <c r="A3" s="4">
        <v>169</v>
      </c>
      <c r="B3" s="2" t="s">
        <v>21</v>
      </c>
      <c r="C3" s="9">
        <v>74392670.969999999</v>
      </c>
      <c r="D3" s="9">
        <v>91010713.689999998</v>
      </c>
      <c r="E3" s="9">
        <v>92141927.400000006</v>
      </c>
      <c r="F3" s="9">
        <v>76797491.689999998</v>
      </c>
      <c r="G3" s="9">
        <v>78742137.810000002</v>
      </c>
      <c r="H3" s="9">
        <v>68059193.280000001</v>
      </c>
      <c r="I3" s="9">
        <v>63999809.899999999</v>
      </c>
      <c r="J3" s="3">
        <f>((I3-H3)/H3)*100</f>
        <v>-5.9644894162930093</v>
      </c>
    </row>
    <row r="4" spans="1:10" x14ac:dyDescent="0.25">
      <c r="A4" s="4">
        <v>169</v>
      </c>
      <c r="B4" s="2" t="s">
        <v>24</v>
      </c>
      <c r="C4" s="9">
        <v>38589091.740000002</v>
      </c>
      <c r="D4" s="9">
        <v>40692497.009999998</v>
      </c>
      <c r="E4" s="9">
        <v>46387424.649999999</v>
      </c>
      <c r="F4" s="9">
        <v>34589809.460000001</v>
      </c>
      <c r="G4" s="9">
        <v>32201482.140000001</v>
      </c>
      <c r="H4" s="9">
        <v>27977663.280000001</v>
      </c>
      <c r="I4" s="9">
        <v>20069720.550000001</v>
      </c>
      <c r="J4" s="3">
        <f t="shared" ref="J4:J46" si="0">((I4-H4)/H4)*100</f>
        <v>-28.265200888499649</v>
      </c>
    </row>
    <row r="5" spans="1:10" x14ac:dyDescent="0.25">
      <c r="A5" s="4">
        <v>169</v>
      </c>
      <c r="B5" s="2" t="s">
        <v>27</v>
      </c>
      <c r="C5" s="9">
        <v>29114713.82</v>
      </c>
      <c r="D5" s="9">
        <v>33399457.859999999</v>
      </c>
      <c r="E5" s="9">
        <v>26981785.93</v>
      </c>
      <c r="F5" s="9">
        <v>27670933.100000001</v>
      </c>
      <c r="G5" s="9">
        <v>21423555.23</v>
      </c>
      <c r="H5" s="9">
        <v>20735843.559999999</v>
      </c>
      <c r="I5" s="9">
        <v>21674182.969999999</v>
      </c>
      <c r="J5" s="3">
        <f t="shared" si="0"/>
        <v>4.5252049056257455</v>
      </c>
    </row>
    <row r="6" spans="1:10" x14ac:dyDescent="0.25">
      <c r="A6" s="4">
        <v>169</v>
      </c>
      <c r="B6" s="2" t="s">
        <v>20</v>
      </c>
      <c r="C6" s="9">
        <v>145476804.90000001</v>
      </c>
      <c r="D6" s="9">
        <v>186625727.84</v>
      </c>
      <c r="E6" s="9">
        <v>158972968.13</v>
      </c>
      <c r="F6" s="9">
        <v>112032002.34999999</v>
      </c>
      <c r="G6" s="9">
        <v>88293480.329999998</v>
      </c>
      <c r="H6" s="9">
        <v>73903436.299999997</v>
      </c>
      <c r="I6" s="9">
        <v>49660339.509999998</v>
      </c>
      <c r="J6" s="3">
        <f t="shared" si="0"/>
        <v>-32.803747706113093</v>
      </c>
    </row>
    <row r="7" spans="1:10" x14ac:dyDescent="0.25">
      <c r="A7" s="4">
        <v>169</v>
      </c>
      <c r="B7" s="2" t="s">
        <v>26</v>
      </c>
      <c r="C7" s="9">
        <v>9877472</v>
      </c>
      <c r="D7" s="9">
        <v>10662908.689999999</v>
      </c>
      <c r="E7" s="9">
        <v>12122356.65</v>
      </c>
      <c r="F7" s="9">
        <v>21846914.989999998</v>
      </c>
      <c r="G7" s="9">
        <v>23719199.460000001</v>
      </c>
      <c r="H7" s="9">
        <v>17174439.100000001</v>
      </c>
      <c r="I7" s="9">
        <v>17354104.300000001</v>
      </c>
      <c r="J7" s="3">
        <f t="shared" si="0"/>
        <v>1.0461197536285143</v>
      </c>
    </row>
    <row r="8" spans="1:10" x14ac:dyDescent="0.25">
      <c r="A8" s="4">
        <v>169</v>
      </c>
      <c r="B8" s="2" t="s">
        <v>39</v>
      </c>
      <c r="C8" s="9">
        <v>417607657.87</v>
      </c>
      <c r="D8" s="9">
        <v>447966796.88</v>
      </c>
      <c r="E8" s="9">
        <v>443062666.39999998</v>
      </c>
      <c r="F8" s="9">
        <v>453108558.94999999</v>
      </c>
      <c r="G8" s="9">
        <v>345841469.85000002</v>
      </c>
      <c r="H8" s="9">
        <v>285092755.54000002</v>
      </c>
      <c r="I8" s="9">
        <v>227590002.88</v>
      </c>
      <c r="J8" s="3">
        <f t="shared" si="0"/>
        <v>-20.169840005609011</v>
      </c>
    </row>
    <row r="9" spans="1:10" x14ac:dyDescent="0.25">
      <c r="A9" s="4">
        <v>169</v>
      </c>
      <c r="B9" s="2" t="s">
        <v>16</v>
      </c>
      <c r="C9" s="9">
        <v>186627923.88999999</v>
      </c>
      <c r="D9" s="9">
        <v>210678891.13</v>
      </c>
      <c r="E9" s="9">
        <v>206539452.47</v>
      </c>
      <c r="F9" s="9">
        <v>210883745.05000001</v>
      </c>
      <c r="G9" s="9">
        <v>256226445.06</v>
      </c>
      <c r="H9" s="9">
        <v>213779498.77000001</v>
      </c>
      <c r="I9" s="9">
        <v>158267712.81</v>
      </c>
      <c r="J9" s="3">
        <f t="shared" si="0"/>
        <v>-25.966842601555417</v>
      </c>
    </row>
    <row r="10" spans="1:10" x14ac:dyDescent="0.25">
      <c r="A10" s="4">
        <v>169</v>
      </c>
      <c r="B10" s="2" t="s">
        <v>32</v>
      </c>
      <c r="C10" s="9">
        <v>835263962.02999997</v>
      </c>
      <c r="D10" s="9">
        <v>920970912.20000005</v>
      </c>
      <c r="E10" s="9">
        <v>1844931335.72</v>
      </c>
      <c r="F10" s="9">
        <v>1548001660.1500001</v>
      </c>
      <c r="G10" s="9">
        <v>1027097406.38</v>
      </c>
      <c r="H10" s="9">
        <v>730901297.38</v>
      </c>
      <c r="I10" s="9">
        <v>973246012.67999995</v>
      </c>
      <c r="J10" s="3">
        <f t="shared" si="0"/>
        <v>33.156968823110937</v>
      </c>
    </row>
    <row r="11" spans="1:10" x14ac:dyDescent="0.25">
      <c r="A11" s="4">
        <v>169</v>
      </c>
      <c r="B11" s="2" t="s">
        <v>18</v>
      </c>
      <c r="C11" s="9">
        <v>61291128.039999999</v>
      </c>
      <c r="D11" s="9">
        <v>133073028.68000001</v>
      </c>
      <c r="E11" s="9">
        <v>97085032.280000001</v>
      </c>
      <c r="F11" s="9">
        <v>103186883.89</v>
      </c>
      <c r="G11" s="9">
        <v>200705842.38999999</v>
      </c>
      <c r="H11" s="9">
        <v>59476619</v>
      </c>
      <c r="I11" s="9">
        <v>6991549.0599999996</v>
      </c>
      <c r="J11" s="3">
        <f t="shared" si="0"/>
        <v>-88.244878109160837</v>
      </c>
    </row>
    <row r="12" spans="1:10" x14ac:dyDescent="0.25">
      <c r="A12" s="4">
        <v>169</v>
      </c>
      <c r="B12" s="2" t="s">
        <v>41</v>
      </c>
      <c r="C12" s="9">
        <v>82365061.799999997</v>
      </c>
      <c r="D12" s="9">
        <v>101953703.67</v>
      </c>
      <c r="E12" s="9">
        <v>106752665.79000001</v>
      </c>
      <c r="F12" s="9">
        <v>134091195.11</v>
      </c>
      <c r="G12" s="9">
        <v>125034776.29000001</v>
      </c>
      <c r="H12" s="9">
        <v>139320657.43000001</v>
      </c>
      <c r="I12" s="9">
        <v>123156865.67</v>
      </c>
      <c r="J12" s="3">
        <f t="shared" si="0"/>
        <v>-11.601862967177935</v>
      </c>
    </row>
    <row r="13" spans="1:10" x14ac:dyDescent="0.25">
      <c r="A13" s="4">
        <v>169</v>
      </c>
      <c r="B13" s="2" t="s">
        <v>43</v>
      </c>
      <c r="C13" s="9">
        <v>11699996.050000001</v>
      </c>
      <c r="D13" s="9">
        <v>8385753.6200000001</v>
      </c>
      <c r="E13" s="9">
        <v>9475868.6199999992</v>
      </c>
      <c r="F13" s="9">
        <v>13189532.73</v>
      </c>
      <c r="G13" s="9">
        <v>26397111.09</v>
      </c>
      <c r="H13" s="9">
        <v>16384892.33</v>
      </c>
      <c r="I13" s="9">
        <v>12520658.85</v>
      </c>
      <c r="J13" s="3">
        <f t="shared" si="0"/>
        <v>-23.584124949815891</v>
      </c>
    </row>
    <row r="14" spans="1:10" x14ac:dyDescent="0.25">
      <c r="A14" s="4">
        <v>169</v>
      </c>
      <c r="B14" s="2" t="s">
        <v>1</v>
      </c>
      <c r="C14" s="9">
        <v>5520781613.0100002</v>
      </c>
      <c r="D14" s="9">
        <v>7856413194.6099997</v>
      </c>
      <c r="E14" s="9">
        <v>7298848034.3100004</v>
      </c>
      <c r="F14" s="9">
        <v>6253886594.1700001</v>
      </c>
      <c r="G14" s="9">
        <v>6426673950.0100002</v>
      </c>
      <c r="H14" s="9">
        <v>4257412078.73</v>
      </c>
      <c r="I14" s="9">
        <v>4392669121.8199997</v>
      </c>
      <c r="J14" s="3">
        <f t="shared" si="0"/>
        <v>3.176977952539358</v>
      </c>
    </row>
    <row r="15" spans="1:10" x14ac:dyDescent="0.25">
      <c r="A15" s="4">
        <v>169</v>
      </c>
      <c r="B15" s="2" t="s">
        <v>44</v>
      </c>
      <c r="C15" s="9">
        <v>37002921.909999996</v>
      </c>
      <c r="D15" s="9">
        <v>45480262.82</v>
      </c>
      <c r="E15" s="9">
        <v>38050776.369999997</v>
      </c>
      <c r="F15" s="9">
        <v>13073668.060000001</v>
      </c>
      <c r="G15" s="9">
        <v>22273666.949999999</v>
      </c>
      <c r="H15" s="9">
        <v>28605445.219999999</v>
      </c>
      <c r="I15" s="9">
        <v>40768980.450000003</v>
      </c>
      <c r="J15" s="3">
        <f t="shared" si="0"/>
        <v>42.521747647876687</v>
      </c>
    </row>
    <row r="16" spans="1:10" x14ac:dyDescent="0.25">
      <c r="A16" s="4">
        <v>169</v>
      </c>
      <c r="B16" s="2" t="s">
        <v>42</v>
      </c>
      <c r="C16" s="9">
        <v>14822784.33</v>
      </c>
      <c r="D16" s="9">
        <v>26727736.219999999</v>
      </c>
      <c r="E16" s="9">
        <v>24930891.620000001</v>
      </c>
      <c r="F16" s="9">
        <v>18415579.280000001</v>
      </c>
      <c r="G16" s="9">
        <v>30187120.890000001</v>
      </c>
      <c r="H16" s="9">
        <v>51346503.060000002</v>
      </c>
      <c r="I16" s="9">
        <v>23518640.359999999</v>
      </c>
      <c r="J16" s="3">
        <f t="shared" si="0"/>
        <v>-54.196217934222844</v>
      </c>
    </row>
    <row r="17" spans="1:10" ht="25.5" x14ac:dyDescent="0.25">
      <c r="A17" s="4">
        <v>169</v>
      </c>
      <c r="B17" s="2" t="s">
        <v>37</v>
      </c>
      <c r="C17" s="9">
        <v>415214350.94999999</v>
      </c>
      <c r="D17" s="9">
        <v>476393832.13</v>
      </c>
      <c r="E17" s="9">
        <v>475396616.05000001</v>
      </c>
      <c r="F17" s="9">
        <v>452382453.30000001</v>
      </c>
      <c r="G17" s="9">
        <v>426124652.79000002</v>
      </c>
      <c r="H17" s="9">
        <v>413260649.22000003</v>
      </c>
      <c r="I17" s="9">
        <v>403929453.58999997</v>
      </c>
      <c r="J17" s="3">
        <f t="shared" si="0"/>
        <v>-2.257944386336328</v>
      </c>
    </row>
    <row r="18" spans="1:10" ht="25.5" x14ac:dyDescent="0.25">
      <c r="A18" s="4">
        <v>169</v>
      </c>
      <c r="B18" s="2" t="s">
        <v>50</v>
      </c>
      <c r="C18" s="9">
        <v>3133752979.02</v>
      </c>
      <c r="D18" s="9">
        <v>4254298238.2399998</v>
      </c>
      <c r="E18" s="9">
        <v>4279555791.3699999</v>
      </c>
      <c r="F18" s="9">
        <v>4288306275.7600002</v>
      </c>
      <c r="G18" s="9">
        <v>5136523935.4899998</v>
      </c>
      <c r="H18" s="9">
        <v>4847112574.5900002</v>
      </c>
      <c r="I18" s="9">
        <v>4753605059.79</v>
      </c>
      <c r="J18" s="3">
        <f t="shared" si="0"/>
        <v>-1.9291384996955565</v>
      </c>
    </row>
    <row r="19" spans="1:10" x14ac:dyDescent="0.25">
      <c r="A19" s="4">
        <v>169</v>
      </c>
      <c r="B19" s="2" t="s">
        <v>19</v>
      </c>
      <c r="C19" s="9">
        <v>171177630.77000001</v>
      </c>
      <c r="D19" s="9">
        <v>185744376.68000001</v>
      </c>
      <c r="E19" s="9">
        <v>168825561.78</v>
      </c>
      <c r="F19" s="9">
        <v>134033182.04000001</v>
      </c>
      <c r="G19" s="9">
        <v>118112899.73</v>
      </c>
      <c r="H19" s="9">
        <v>91518235.840000004</v>
      </c>
      <c r="I19" s="9">
        <v>76195512.180000007</v>
      </c>
      <c r="J19" s="3">
        <f t="shared" si="0"/>
        <v>-16.742809254746224</v>
      </c>
    </row>
    <row r="20" spans="1:10" x14ac:dyDescent="0.25">
      <c r="A20" s="4">
        <v>169</v>
      </c>
      <c r="B20" s="2" t="s">
        <v>25</v>
      </c>
      <c r="C20" s="9">
        <v>28466102.48</v>
      </c>
      <c r="D20" s="9">
        <v>29390622.609999999</v>
      </c>
      <c r="E20" s="9">
        <v>46184522.409999996</v>
      </c>
      <c r="F20" s="9">
        <v>42068724.719999999</v>
      </c>
      <c r="G20" s="9">
        <v>31998069.91</v>
      </c>
      <c r="H20" s="9">
        <v>33401533.949999999</v>
      </c>
      <c r="I20" s="9">
        <v>28459061.690000001</v>
      </c>
      <c r="J20" s="3">
        <f t="shared" si="0"/>
        <v>-14.797141554632098</v>
      </c>
    </row>
    <row r="21" spans="1:10" x14ac:dyDescent="0.25">
      <c r="A21" s="4">
        <v>169</v>
      </c>
      <c r="B21" s="2" t="s">
        <v>36</v>
      </c>
      <c r="C21" s="9">
        <v>342358241.79000002</v>
      </c>
      <c r="D21" s="9">
        <v>401134500.35000002</v>
      </c>
      <c r="E21" s="9">
        <v>467503530.89999998</v>
      </c>
      <c r="F21" s="9">
        <v>486100586.38999999</v>
      </c>
      <c r="G21" s="9">
        <v>456847106.85000002</v>
      </c>
      <c r="H21" s="9">
        <v>468868056.44999999</v>
      </c>
      <c r="I21" s="9">
        <v>430305449.68000001</v>
      </c>
      <c r="J21" s="3">
        <f t="shared" si="0"/>
        <v>-8.2246180432878973</v>
      </c>
    </row>
    <row r="22" spans="1:10" x14ac:dyDescent="0.25">
      <c r="A22" s="4">
        <v>169</v>
      </c>
      <c r="B22" s="2" t="s">
        <v>35</v>
      </c>
      <c r="C22" s="9">
        <v>333660965.13999999</v>
      </c>
      <c r="D22" s="9">
        <v>369375333.48000002</v>
      </c>
      <c r="E22" s="9">
        <v>446686229.00999999</v>
      </c>
      <c r="F22" s="9">
        <v>454824528.29000002</v>
      </c>
      <c r="G22" s="9">
        <v>466491317.57999998</v>
      </c>
      <c r="H22" s="9">
        <v>391259769.85000002</v>
      </c>
      <c r="I22" s="9">
        <v>415044618.00999999</v>
      </c>
      <c r="J22" s="3">
        <f t="shared" si="0"/>
        <v>6.0790426189532667</v>
      </c>
    </row>
    <row r="23" spans="1:10" x14ac:dyDescent="0.25">
      <c r="A23" s="4">
        <v>169</v>
      </c>
      <c r="B23" s="2" t="s">
        <v>12</v>
      </c>
      <c r="C23" s="9">
        <v>618053706.91999996</v>
      </c>
      <c r="D23" s="9">
        <v>980423403.41999996</v>
      </c>
      <c r="E23" s="9">
        <v>620446995.46000004</v>
      </c>
      <c r="F23" s="9">
        <v>922579814.75999999</v>
      </c>
      <c r="G23" s="9">
        <v>613206675.70000005</v>
      </c>
      <c r="H23" s="9">
        <v>586292392.16999996</v>
      </c>
      <c r="I23" s="9">
        <v>634246462.38999999</v>
      </c>
      <c r="J23" s="3">
        <f t="shared" si="0"/>
        <v>8.1792073136939791</v>
      </c>
    </row>
    <row r="24" spans="1:10" x14ac:dyDescent="0.25">
      <c r="A24" s="4">
        <v>169</v>
      </c>
      <c r="B24" s="2" t="s">
        <v>33</v>
      </c>
      <c r="C24" s="9">
        <v>1219692818.6900001</v>
      </c>
      <c r="D24" s="9">
        <v>1081551790.04</v>
      </c>
      <c r="E24" s="9">
        <v>1153720204.8199999</v>
      </c>
      <c r="F24" s="9">
        <v>854279393.48000002</v>
      </c>
      <c r="G24" s="9">
        <v>779695535.85000002</v>
      </c>
      <c r="H24" s="9">
        <v>518674189.38</v>
      </c>
      <c r="I24" s="9">
        <v>401831559.81999999</v>
      </c>
      <c r="J24" s="3">
        <f t="shared" si="0"/>
        <v>-22.527172539599182</v>
      </c>
    </row>
    <row r="25" spans="1:10" ht="25.5" x14ac:dyDescent="0.25">
      <c r="A25" s="4">
        <v>169</v>
      </c>
      <c r="B25" s="2" t="s">
        <v>31</v>
      </c>
      <c r="C25" s="9">
        <v>2220589214.6300001</v>
      </c>
      <c r="D25" s="9">
        <v>2902869045.1100001</v>
      </c>
      <c r="E25" s="9">
        <v>3507149113.5100002</v>
      </c>
      <c r="F25" s="9">
        <v>2368787099.6900001</v>
      </c>
      <c r="G25" s="9">
        <v>1703574672.99</v>
      </c>
      <c r="H25" s="9">
        <v>1166029480.7</v>
      </c>
      <c r="I25" s="9">
        <v>1622493773.27</v>
      </c>
      <c r="J25" s="3">
        <f t="shared" si="0"/>
        <v>39.146891234342689</v>
      </c>
    </row>
    <row r="26" spans="1:10" x14ac:dyDescent="0.25">
      <c r="A26" s="4">
        <v>169</v>
      </c>
      <c r="B26" s="2" t="s">
        <v>38</v>
      </c>
      <c r="C26" s="9">
        <v>326293596.02999997</v>
      </c>
      <c r="D26" s="9">
        <v>342114244.98000002</v>
      </c>
      <c r="E26" s="9">
        <v>374031932.76999998</v>
      </c>
      <c r="F26" s="9">
        <v>378299040.19</v>
      </c>
      <c r="G26" s="9">
        <v>410736430.55000001</v>
      </c>
      <c r="H26" s="9">
        <v>386065382.06</v>
      </c>
      <c r="I26" s="9">
        <v>391591777.20999998</v>
      </c>
      <c r="J26" s="3">
        <f t="shared" si="0"/>
        <v>1.4314661212336039</v>
      </c>
    </row>
    <row r="27" spans="1:10" x14ac:dyDescent="0.25">
      <c r="A27" s="4">
        <v>169</v>
      </c>
      <c r="B27" s="2" t="s">
        <v>23</v>
      </c>
      <c r="C27" s="9">
        <v>55701265.850000001</v>
      </c>
      <c r="D27" s="9">
        <v>75215698.390000001</v>
      </c>
      <c r="E27" s="9">
        <v>59644092.329999998</v>
      </c>
      <c r="F27" s="9">
        <v>56099355.469999999</v>
      </c>
      <c r="G27" s="9">
        <v>48893616.340000004</v>
      </c>
      <c r="H27" s="9">
        <v>44734121.509999998</v>
      </c>
      <c r="I27" s="9">
        <v>42772968.789999999</v>
      </c>
      <c r="J27" s="3">
        <f t="shared" si="0"/>
        <v>-4.3840197455573078</v>
      </c>
    </row>
    <row r="28" spans="1:10" x14ac:dyDescent="0.25">
      <c r="A28" s="4">
        <v>169</v>
      </c>
      <c r="B28" s="2" t="s">
        <v>13</v>
      </c>
      <c r="C28" s="9">
        <v>248744917.69</v>
      </c>
      <c r="D28" s="9">
        <v>271709866.35000002</v>
      </c>
      <c r="E28" s="9">
        <v>462151461.13</v>
      </c>
      <c r="F28" s="9">
        <v>463330558.00999999</v>
      </c>
      <c r="G28" s="9">
        <v>418390839.49000001</v>
      </c>
      <c r="H28" s="9">
        <v>383903231.56999999</v>
      </c>
      <c r="I28" s="9">
        <v>331567955.25999999</v>
      </c>
      <c r="J28" s="3">
        <f t="shared" si="0"/>
        <v>-13.632413589219114</v>
      </c>
    </row>
    <row r="29" spans="1:10" x14ac:dyDescent="0.25">
      <c r="A29" s="4">
        <v>169</v>
      </c>
      <c r="B29" s="2" t="s">
        <v>40</v>
      </c>
      <c r="C29" s="9">
        <v>166931848.91</v>
      </c>
      <c r="D29" s="9">
        <v>176802987.06</v>
      </c>
      <c r="E29" s="9">
        <v>174389858.11000001</v>
      </c>
      <c r="F29" s="9">
        <v>152951398.90000001</v>
      </c>
      <c r="G29" s="9">
        <v>128201188.19</v>
      </c>
      <c r="H29" s="9">
        <v>93589170.409999996</v>
      </c>
      <c r="I29" s="9">
        <v>84407877.959999993</v>
      </c>
      <c r="J29" s="3">
        <f t="shared" si="0"/>
        <v>-9.8102081787648601</v>
      </c>
    </row>
    <row r="30" spans="1:10" x14ac:dyDescent="0.25">
      <c r="A30" s="4">
        <v>169</v>
      </c>
      <c r="B30" s="2" t="s">
        <v>2</v>
      </c>
      <c r="C30" s="9">
        <v>1132806465.0699999</v>
      </c>
      <c r="D30" s="9">
        <v>1299109639.9000001</v>
      </c>
      <c r="E30" s="9">
        <v>1355022299.6600001</v>
      </c>
      <c r="F30" s="9">
        <v>1407692964.04</v>
      </c>
      <c r="G30" s="9">
        <v>1390117177.0899999</v>
      </c>
      <c r="H30" s="9">
        <v>1286586063.8499999</v>
      </c>
      <c r="I30" s="9">
        <v>1091638940.1400001</v>
      </c>
      <c r="J30" s="3">
        <f t="shared" si="0"/>
        <v>-15.152280067968171</v>
      </c>
    </row>
    <row r="31" spans="1:10" x14ac:dyDescent="0.25">
      <c r="A31" s="4">
        <v>169</v>
      </c>
      <c r="B31" s="2" t="s">
        <v>15</v>
      </c>
      <c r="C31" s="9">
        <v>492755231.88999999</v>
      </c>
      <c r="D31" s="9">
        <v>544883614.75999999</v>
      </c>
      <c r="E31" s="9">
        <v>376949015.81</v>
      </c>
      <c r="F31" s="9">
        <v>361181847.48000002</v>
      </c>
      <c r="G31" s="9">
        <v>317831686.19</v>
      </c>
      <c r="H31" s="9">
        <v>261028470.86000001</v>
      </c>
      <c r="I31" s="9">
        <v>208390645.68000001</v>
      </c>
      <c r="J31" s="3">
        <f t="shared" si="0"/>
        <v>-20.165549377267652</v>
      </c>
    </row>
    <row r="32" spans="1:10" x14ac:dyDescent="0.25">
      <c r="A32" s="4">
        <v>169</v>
      </c>
      <c r="B32" s="2" t="s">
        <v>45</v>
      </c>
      <c r="C32" s="9">
        <v>484215.06</v>
      </c>
      <c r="D32" s="9">
        <v>663807.06000000006</v>
      </c>
      <c r="E32" s="9">
        <v>3347329.92</v>
      </c>
      <c r="F32" s="9">
        <v>1438523.53</v>
      </c>
      <c r="G32" s="9">
        <v>4186115.7</v>
      </c>
      <c r="H32" s="9">
        <v>2135527.4300000002</v>
      </c>
      <c r="I32" s="9">
        <v>2237375.85</v>
      </c>
      <c r="J32" s="3">
        <f t="shared" si="0"/>
        <v>4.7692396065359794</v>
      </c>
    </row>
    <row r="33" spans="1:11" x14ac:dyDescent="0.25">
      <c r="A33" s="4">
        <v>169</v>
      </c>
      <c r="B33" s="2" t="s">
        <v>28</v>
      </c>
      <c r="C33" s="9">
        <v>10953639.859999999</v>
      </c>
      <c r="D33" s="9">
        <v>11003281.41</v>
      </c>
      <c r="E33" s="9">
        <v>11249700.57</v>
      </c>
      <c r="F33" s="9">
        <v>12747438.99</v>
      </c>
      <c r="G33" s="9">
        <v>15097674.5</v>
      </c>
      <c r="H33" s="9">
        <v>14043604.949999999</v>
      </c>
      <c r="I33" s="9">
        <v>14271174.640000001</v>
      </c>
      <c r="J33" s="3">
        <f t="shared" si="0"/>
        <v>1.6204506664081388</v>
      </c>
    </row>
    <row r="34" spans="1:11" x14ac:dyDescent="0.25">
      <c r="A34" s="4">
        <v>169</v>
      </c>
      <c r="B34" s="2" t="s">
        <v>3</v>
      </c>
      <c r="C34" s="9">
        <v>13577848144.639999</v>
      </c>
      <c r="D34" s="9">
        <v>23352736246.279999</v>
      </c>
      <c r="E34" s="9">
        <v>26853325731.91</v>
      </c>
      <c r="F34" s="9">
        <v>28079265561.549999</v>
      </c>
      <c r="G34" s="9">
        <v>26085666053.709999</v>
      </c>
      <c r="H34" s="9">
        <v>12930005969.610001</v>
      </c>
      <c r="I34" s="9">
        <v>8088703086.1800003</v>
      </c>
      <c r="J34" s="3">
        <f t="shared" si="0"/>
        <v>-37.442387070885665</v>
      </c>
      <c r="K34" s="5"/>
    </row>
    <row r="35" spans="1:11" x14ac:dyDescent="0.25">
      <c r="A35" s="4">
        <v>169</v>
      </c>
      <c r="B35" s="2" t="s">
        <v>34</v>
      </c>
      <c r="C35" s="9">
        <v>513492694.24000001</v>
      </c>
      <c r="D35" s="9">
        <v>590970158.67999995</v>
      </c>
      <c r="E35" s="9">
        <v>602428697.87</v>
      </c>
      <c r="F35" s="9">
        <v>613507934.17999995</v>
      </c>
      <c r="G35" s="9">
        <v>609188766.91999996</v>
      </c>
      <c r="H35" s="9">
        <v>572327836.30999994</v>
      </c>
      <c r="I35" s="9">
        <v>513473989.94</v>
      </c>
      <c r="J35" s="3">
        <f t="shared" si="0"/>
        <v>-10.283240240323014</v>
      </c>
    </row>
    <row r="36" spans="1:11" x14ac:dyDescent="0.25">
      <c r="A36" s="4">
        <v>169</v>
      </c>
      <c r="B36" s="2" t="s">
        <v>14</v>
      </c>
      <c r="C36" s="9">
        <v>369720818.88999999</v>
      </c>
      <c r="D36" s="9">
        <v>379257147.77999997</v>
      </c>
      <c r="E36" s="9">
        <v>403437674.19</v>
      </c>
      <c r="F36" s="9">
        <v>355823636.26999998</v>
      </c>
      <c r="G36" s="9">
        <v>321604378.19999999</v>
      </c>
      <c r="H36" s="9">
        <v>316558588.94</v>
      </c>
      <c r="I36" s="9">
        <v>255970587.21000001</v>
      </c>
      <c r="J36" s="3">
        <f t="shared" si="0"/>
        <v>-19.139585481752238</v>
      </c>
    </row>
    <row r="37" spans="1:11" x14ac:dyDescent="0.25">
      <c r="A37" s="4">
        <v>169</v>
      </c>
      <c r="B37" s="2" t="s">
        <v>4</v>
      </c>
      <c r="C37" s="9">
        <v>2116684170.73</v>
      </c>
      <c r="D37" s="9">
        <v>2218448874.9000001</v>
      </c>
      <c r="E37" s="9">
        <v>1746902828.0999999</v>
      </c>
      <c r="F37" s="9">
        <v>1770587615.3599999</v>
      </c>
      <c r="G37" s="9">
        <v>1606631402.72</v>
      </c>
      <c r="H37" s="9">
        <v>1516305036.1199999</v>
      </c>
      <c r="I37" s="9">
        <v>1511018850.9000001</v>
      </c>
      <c r="J37" s="3">
        <f t="shared" si="0"/>
        <v>-0.34862280966409998</v>
      </c>
    </row>
    <row r="38" spans="1:11" x14ac:dyDescent="0.25">
      <c r="A38" s="4">
        <v>169</v>
      </c>
      <c r="B38" s="2" t="s">
        <v>5</v>
      </c>
      <c r="C38" s="9">
        <v>1388959011.04</v>
      </c>
      <c r="D38" s="9">
        <v>1633084633.73</v>
      </c>
      <c r="E38" s="9">
        <v>1673709322.8800001</v>
      </c>
      <c r="F38" s="9">
        <v>1896043263.48</v>
      </c>
      <c r="G38" s="9">
        <v>1887699173.7</v>
      </c>
      <c r="H38" s="9">
        <v>1723886951.8900001</v>
      </c>
      <c r="I38" s="9">
        <v>1591478091.8</v>
      </c>
      <c r="J38" s="3">
        <f t="shared" si="0"/>
        <v>-7.6808319678290049</v>
      </c>
    </row>
    <row r="39" spans="1:11" x14ac:dyDescent="0.25">
      <c r="A39" s="4">
        <v>169</v>
      </c>
      <c r="B39" s="2" t="s">
        <v>6</v>
      </c>
      <c r="C39" s="9">
        <v>2598144368.75</v>
      </c>
      <c r="D39" s="9">
        <v>4267723905.3899999</v>
      </c>
      <c r="E39" s="9">
        <v>3426588997.1399999</v>
      </c>
      <c r="F39" s="9">
        <v>3338576088.6999998</v>
      </c>
      <c r="G39" s="9">
        <v>2287434335.23</v>
      </c>
      <c r="H39" s="9">
        <v>921538376.75999999</v>
      </c>
      <c r="I39" s="9">
        <v>1337743561.01</v>
      </c>
      <c r="J39" s="3">
        <f t="shared" si="0"/>
        <v>45.16417272966094</v>
      </c>
    </row>
    <row r="40" spans="1:11" x14ac:dyDescent="0.25">
      <c r="A40" s="4">
        <v>169</v>
      </c>
      <c r="B40" s="2" t="s">
        <v>30</v>
      </c>
      <c r="C40" s="9">
        <v>27310.87</v>
      </c>
      <c r="D40" s="9">
        <v>215642.6</v>
      </c>
      <c r="E40" s="9">
        <v>352320.83</v>
      </c>
      <c r="F40" s="9">
        <v>96299.31</v>
      </c>
      <c r="G40" s="9">
        <v>83871.490000000005</v>
      </c>
      <c r="H40" s="9">
        <v>18537.7</v>
      </c>
      <c r="I40" s="9">
        <v>68084.5</v>
      </c>
      <c r="J40" s="3">
        <f t="shared" si="0"/>
        <v>267.27587564800382</v>
      </c>
    </row>
    <row r="41" spans="1:11" x14ac:dyDescent="0.25">
      <c r="A41" s="4">
        <v>169</v>
      </c>
      <c r="B41" s="2" t="s">
        <v>29</v>
      </c>
      <c r="C41" s="9">
        <v>5888703.3499999996</v>
      </c>
      <c r="D41" s="9">
        <v>7376021.6299999999</v>
      </c>
      <c r="E41" s="9">
        <v>7265133.5999999996</v>
      </c>
      <c r="F41" s="9">
        <v>8593056.1999999993</v>
      </c>
      <c r="G41" s="9">
        <v>13319395.189999999</v>
      </c>
      <c r="H41" s="9">
        <v>15724469.609999999</v>
      </c>
      <c r="I41" s="9">
        <v>17737803.460000001</v>
      </c>
      <c r="J41" s="3">
        <f t="shared" si="0"/>
        <v>12.803826774033885</v>
      </c>
    </row>
    <row r="42" spans="1:11" x14ac:dyDescent="0.25">
      <c r="A42" s="4">
        <v>169</v>
      </c>
      <c r="B42" s="2" t="s">
        <v>22</v>
      </c>
      <c r="C42" s="9">
        <v>14880331.91</v>
      </c>
      <c r="D42" s="9">
        <v>28197334.890000001</v>
      </c>
      <c r="E42" s="9">
        <v>32426558.390000001</v>
      </c>
      <c r="F42" s="9">
        <v>64555923.219999999</v>
      </c>
      <c r="G42" s="9">
        <v>50060771.789999999</v>
      </c>
      <c r="H42" s="9">
        <v>42822709.039999999</v>
      </c>
      <c r="I42" s="9">
        <v>32743883.129999999</v>
      </c>
      <c r="J42" s="3">
        <f t="shared" si="0"/>
        <v>-23.536170727978774</v>
      </c>
    </row>
    <row r="43" spans="1:11" x14ac:dyDescent="0.25">
      <c r="A43" s="4">
        <v>169</v>
      </c>
      <c r="B43" s="2" t="s">
        <v>0</v>
      </c>
      <c r="C43" s="9">
        <v>681188316.69000006</v>
      </c>
      <c r="D43" s="9">
        <v>759716516.73000002</v>
      </c>
      <c r="E43" s="9">
        <v>746971561.10000002</v>
      </c>
      <c r="F43" s="9">
        <v>641968881.32000005</v>
      </c>
      <c r="G43" s="9">
        <v>569780535.5</v>
      </c>
      <c r="H43" s="9">
        <v>479277498.31999999</v>
      </c>
      <c r="I43" s="9">
        <v>431630917.36000001</v>
      </c>
      <c r="J43" s="3">
        <f t="shared" si="0"/>
        <v>-9.9413348481859476</v>
      </c>
    </row>
    <row r="44" spans="1:11" x14ac:dyDescent="0.25">
      <c r="A44" s="4">
        <v>169</v>
      </c>
      <c r="B44" s="2" t="s">
        <v>17</v>
      </c>
      <c r="C44" s="9">
        <v>169985675.78</v>
      </c>
      <c r="D44" s="9">
        <v>199060625.78</v>
      </c>
      <c r="E44" s="9">
        <v>243183336.80000001</v>
      </c>
      <c r="F44" s="9">
        <v>194677814.81</v>
      </c>
      <c r="G44" s="9">
        <v>237692076.69</v>
      </c>
      <c r="H44" s="9">
        <v>174454175.05000001</v>
      </c>
      <c r="I44" s="9">
        <v>177221838.06</v>
      </c>
      <c r="J44" s="3">
        <f t="shared" si="0"/>
        <v>1.5864699192247793</v>
      </c>
    </row>
    <row r="45" spans="1:11" x14ac:dyDescent="0.25">
      <c r="A45" s="4">
        <v>169</v>
      </c>
      <c r="B45" s="2" t="s">
        <v>46</v>
      </c>
      <c r="C45" s="9">
        <v>158101.67000000001</v>
      </c>
      <c r="D45" s="9">
        <v>3110.5</v>
      </c>
      <c r="E45" s="9">
        <v>36293.17</v>
      </c>
      <c r="F45" s="9">
        <v>37353.01</v>
      </c>
      <c r="G45" s="9">
        <f>16766</f>
        <v>16766</v>
      </c>
      <c r="H45" s="9">
        <v>36245.790000915527</v>
      </c>
      <c r="I45" s="9">
        <v>74891.040000915527</v>
      </c>
      <c r="J45" s="3">
        <f t="shared" si="0"/>
        <v>106.61996882679028</v>
      </c>
    </row>
    <row r="46" spans="1:11" ht="19.5" customHeight="1" x14ac:dyDescent="0.25">
      <c r="A46" s="4">
        <v>169</v>
      </c>
      <c r="B46" s="10" t="s">
        <v>7</v>
      </c>
      <c r="C46" s="18">
        <v>39819528641.670013</v>
      </c>
      <c r="D46" s="18">
        <v>56953516085.779999</v>
      </c>
      <c r="E46" s="18">
        <v>60125165897.93</v>
      </c>
      <c r="F46" s="18">
        <v>58821611181.429993</v>
      </c>
      <c r="G46" s="18">
        <v>54840024766.440002</v>
      </c>
      <c r="H46" s="18">
        <f>SUM(H3:H45)</f>
        <v>35671629172.910004</v>
      </c>
      <c r="I46" s="18">
        <v>31022342952.349998</v>
      </c>
      <c r="J46" s="19">
        <f t="shared" si="0"/>
        <v>-13.033568492270597</v>
      </c>
    </row>
    <row r="47" spans="1:11" s="1" customFormat="1" ht="24.75" customHeight="1" x14ac:dyDescent="0.25">
      <c r="B47" s="12" t="s">
        <v>9</v>
      </c>
      <c r="C47" s="12"/>
      <c r="D47" s="12"/>
      <c r="E47" s="12"/>
      <c r="F47" s="12"/>
      <c r="G47" s="12"/>
      <c r="H47" s="12"/>
      <c r="I47" s="12"/>
      <c r="K47" s="6"/>
    </row>
    <row r="48" spans="1:11" s="1" customFormat="1" ht="30" customHeight="1" x14ac:dyDescent="0.25">
      <c r="B48" s="15" t="s">
        <v>48</v>
      </c>
      <c r="C48" s="15"/>
      <c r="D48" s="15"/>
      <c r="E48" s="15"/>
      <c r="F48" s="15"/>
      <c r="G48" s="15"/>
      <c r="H48" s="15"/>
      <c r="I48" s="15"/>
      <c r="K48" s="7"/>
    </row>
    <row r="49" spans="2:11" s="1" customFormat="1" x14ac:dyDescent="0.25">
      <c r="B49" s="15" t="s">
        <v>47</v>
      </c>
      <c r="C49" s="15"/>
      <c r="D49" s="15"/>
      <c r="E49" s="15"/>
      <c r="F49" s="15"/>
      <c r="G49" s="15"/>
      <c r="H49" s="15"/>
      <c r="I49" s="15"/>
      <c r="K49" s="7"/>
    </row>
    <row r="50" spans="2:11" x14ac:dyDescent="0.25">
      <c r="B50" s="14" t="s">
        <v>10</v>
      </c>
      <c r="C50" s="14"/>
      <c r="D50" s="14"/>
      <c r="E50" s="14"/>
      <c r="F50" s="14"/>
      <c r="G50" s="14"/>
      <c r="H50" s="14"/>
      <c r="I50" s="14"/>
    </row>
    <row r="51" spans="2:11" s="1" customFormat="1" ht="24.75" customHeight="1" x14ac:dyDescent="0.25">
      <c r="B51" s="12" t="s">
        <v>11</v>
      </c>
      <c r="C51" s="12"/>
      <c r="D51" s="12"/>
      <c r="E51" s="12"/>
      <c r="F51" s="12"/>
      <c r="G51" s="12"/>
      <c r="H51" s="12"/>
      <c r="I51" s="12"/>
    </row>
    <row r="52" spans="2:11" ht="30" customHeight="1" x14ac:dyDescent="0.25">
      <c r="B52" s="13" t="s">
        <v>52</v>
      </c>
      <c r="C52" s="13"/>
      <c r="D52" s="13"/>
      <c r="E52" s="13"/>
      <c r="F52" s="13"/>
      <c r="G52" s="13"/>
      <c r="H52" s="13"/>
      <c r="I52" s="13"/>
    </row>
    <row r="54" spans="2:11" x14ac:dyDescent="0.25">
      <c r="I54" s="8"/>
    </row>
    <row r="55" spans="2:11" x14ac:dyDescent="0.25">
      <c r="C55" s="3"/>
      <c r="D55" s="3"/>
      <c r="E55" s="3"/>
      <c r="F55" s="3"/>
      <c r="G55" s="3"/>
      <c r="H55" s="3"/>
      <c r="I55" s="3"/>
    </row>
    <row r="56" spans="2:11" x14ac:dyDescent="0.25">
      <c r="I56" s="3"/>
    </row>
    <row r="57" spans="2:11" x14ac:dyDescent="0.25">
      <c r="B57" s="2"/>
      <c r="I57" s="3"/>
    </row>
    <row r="58" spans="2:11" x14ac:dyDescent="0.25">
      <c r="B58" s="2"/>
    </row>
    <row r="59" spans="2:11" x14ac:dyDescent="0.25">
      <c r="B59" s="2"/>
      <c r="I59" s="3"/>
    </row>
    <row r="60" spans="2:11" x14ac:dyDescent="0.25">
      <c r="B60" s="2"/>
    </row>
    <row r="61" spans="2:11" x14ac:dyDescent="0.25">
      <c r="B61" s="2"/>
    </row>
    <row r="62" spans="2:11" ht="25.5" customHeight="1" x14ac:dyDescent="0.25">
      <c r="B62" s="2"/>
    </row>
    <row r="63" spans="2:11" x14ac:dyDescent="0.25">
      <c r="B63" s="2"/>
      <c r="I63" s="3"/>
    </row>
    <row r="64" spans="2:11" x14ac:dyDescent="0.25">
      <c r="B64" s="2"/>
    </row>
    <row r="65" spans="2:9" x14ac:dyDescent="0.25">
      <c r="B65" s="2"/>
    </row>
    <row r="66" spans="2:9" x14ac:dyDescent="0.25">
      <c r="B66" s="2"/>
      <c r="I66" s="3"/>
    </row>
    <row r="67" spans="2:9" x14ac:dyDescent="0.25">
      <c r="B67" s="2"/>
    </row>
    <row r="68" spans="2:9" x14ac:dyDescent="0.25">
      <c r="B68" s="2"/>
      <c r="I68" s="3"/>
    </row>
    <row r="69" spans="2:9" x14ac:dyDescent="0.25">
      <c r="B69" s="2"/>
    </row>
    <row r="70" spans="2:9" x14ac:dyDescent="0.25">
      <c r="B70" s="2"/>
    </row>
    <row r="71" spans="2:9" x14ac:dyDescent="0.25">
      <c r="B71" s="2"/>
    </row>
    <row r="72" spans="2:9" x14ac:dyDescent="0.25">
      <c r="B72" s="2"/>
    </row>
    <row r="73" spans="2:9" x14ac:dyDescent="0.25">
      <c r="B73" s="2"/>
    </row>
    <row r="74" spans="2:9" x14ac:dyDescent="0.25">
      <c r="B74" s="2"/>
    </row>
    <row r="75" spans="2:9" x14ac:dyDescent="0.25">
      <c r="B75" s="2"/>
    </row>
    <row r="76" spans="2:9" x14ac:dyDescent="0.25">
      <c r="B76" s="2"/>
    </row>
    <row r="77" spans="2:9" x14ac:dyDescent="0.25">
      <c r="B77" s="2"/>
    </row>
    <row r="78" spans="2:9" x14ac:dyDescent="0.25">
      <c r="B78" s="2"/>
    </row>
    <row r="79" spans="2:9" x14ac:dyDescent="0.25">
      <c r="B79" s="2"/>
    </row>
    <row r="80" spans="2:9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</sheetData>
  <sortState ref="B3:G47">
    <sortCondition ref="B3:B47"/>
  </sortState>
  <mergeCells count="7">
    <mergeCell ref="B1:J1"/>
    <mergeCell ref="B51:I51"/>
    <mergeCell ref="B52:I52"/>
    <mergeCell ref="B47:I47"/>
    <mergeCell ref="B50:I50"/>
    <mergeCell ref="B48:I48"/>
    <mergeCell ref="B49:I49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PR.9.6.3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MARCELA CALLE ZULETA</dc:creator>
  <cp:lastModifiedBy>JAIRO DE JESUS HENAO MARIN</cp:lastModifiedBy>
  <dcterms:created xsi:type="dcterms:W3CDTF">2013-09-19T13:45:05Z</dcterms:created>
  <dcterms:modified xsi:type="dcterms:W3CDTF">2017-08-10T13:04:14Z</dcterms:modified>
</cp:coreProperties>
</file>